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ps.austin.utexas.edu/sites/GEOMech/doehd/teams/mt_results/Reports/Scientific Report/4.0 GC955-H005/Tables/"/>
    </mc:Choice>
  </mc:AlternateContent>
  <bookViews>
    <workbookView xWindow="0" yWindow="0" windowWidth="23760" windowHeight="7455" activeTab="1"/>
  </bookViews>
  <sheets>
    <sheet name="PW sampling" sheetId="1" r:id="rId1"/>
    <sheet name="PW analysis" sheetId="2" r:id="rId2"/>
    <sheet name="MBIO sampling" sheetId="3" r:id="rId3"/>
  </sheets>
  <calcPr calcId="152511"/>
</workbook>
</file>

<file path=xl/calcChain.xml><?xml version="1.0" encoding="utf-8"?>
<calcChain xmlns="http://schemas.openxmlformats.org/spreadsheetml/2006/main">
  <c r="I6" i="1" l="1"/>
  <c r="I5" i="1"/>
  <c r="I4" i="1"/>
  <c r="I3" i="1"/>
  <c r="I2" i="1"/>
  <c r="H4" i="1"/>
  <c r="H3" i="1"/>
</calcChain>
</file>

<file path=xl/sharedStrings.xml><?xml version="1.0" encoding="utf-8"?>
<sst xmlns="http://schemas.openxmlformats.org/spreadsheetml/2006/main" count="116" uniqueCount="39">
  <si>
    <t>Core</t>
  </si>
  <si>
    <t>Section</t>
  </si>
  <si>
    <t>Depressurization</t>
  </si>
  <si>
    <t>Date depressurized</t>
  </si>
  <si>
    <t>Time depressurized</t>
  </si>
  <si>
    <t>Interval from (cm)</t>
  </si>
  <si>
    <t>Interval to (cm)</t>
  </si>
  <si>
    <t>Length (cm)</t>
  </si>
  <si>
    <t>Date sampled</t>
  </si>
  <si>
    <t>Time sampled</t>
  </si>
  <si>
    <t>Failed pressure core</t>
  </si>
  <si>
    <t>Q Degas</t>
  </si>
  <si>
    <t>Q degas</t>
  </si>
  <si>
    <t>12FB</t>
  </si>
  <si>
    <t>4FB</t>
  </si>
  <si>
    <t>7FB</t>
  </si>
  <si>
    <t>1FB</t>
  </si>
  <si>
    <t>Hole</t>
  </si>
  <si>
    <t>H005</t>
  </si>
  <si>
    <t>Depth top (mbsf)</t>
  </si>
  <si>
    <t>Depth bottom (mbsf)</t>
  </si>
  <si>
    <t>Lithofacies</t>
  </si>
  <si>
    <t>Unknown</t>
  </si>
  <si>
    <t>Multiple</t>
  </si>
  <si>
    <t>Volume (mL)</t>
  </si>
  <si>
    <t xml:space="preserve">Lithofacies </t>
  </si>
  <si>
    <t>-</t>
  </si>
  <si>
    <t>Salinity (psu)</t>
  </si>
  <si>
    <t>Comment</t>
  </si>
  <si>
    <t>01FB</t>
  </si>
  <si>
    <t>02FB</t>
  </si>
  <si>
    <t>04FB</t>
  </si>
  <si>
    <t>07FB</t>
  </si>
  <si>
    <t>Drilling fluid</t>
  </si>
  <si>
    <t>PCATS</t>
  </si>
  <si>
    <r>
      <t>Cl</t>
    </r>
    <r>
      <rPr>
        <b/>
        <vertAlign val="superscript"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 xml:space="preserve"> (titration) (mM)</t>
    </r>
  </si>
  <si>
    <r>
      <t>Cl</t>
    </r>
    <r>
      <rPr>
        <b/>
        <vertAlign val="superscript"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 xml:space="preserve"> (IC) (mM) </t>
    </r>
  </si>
  <si>
    <r>
      <t>Br</t>
    </r>
    <r>
      <rPr>
        <b/>
        <vertAlign val="superscript"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 xml:space="preserve"> (mM)</t>
    </r>
  </si>
  <si>
    <r>
      <t>SO</t>
    </r>
    <r>
      <rPr>
        <b/>
        <vertAlign val="subscript"/>
        <sz val="11"/>
        <color rgb="FF000000"/>
        <rFont val="Calibri"/>
        <family val="2"/>
      </rPr>
      <t>4</t>
    </r>
    <r>
      <rPr>
        <b/>
        <vertAlign val="superscript"/>
        <sz val="11"/>
        <color rgb="FF000000"/>
        <rFont val="Calibri"/>
        <family val="2"/>
      </rPr>
      <t>2-</t>
    </r>
    <r>
      <rPr>
        <b/>
        <sz val="11"/>
        <color rgb="FF000000"/>
        <rFont val="Calibri"/>
        <family val="2"/>
      </rPr>
      <t xml:space="preserve"> (mM)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</si>
</sst>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mm\ &quot;h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A1:N6"/>
    </sheetView>
  </sheetViews>
  <sheetFormatPr defaultRowHeight="15" x14ac:dyDescent="0.25"/>
  <cols>
    <col min="1" max="1" width="6.7109375" customWidth="1"/>
    <col min="2" max="2" width="7.5703125" customWidth="1"/>
    <col min="3" max="3" width="8.28515625" customWidth="1"/>
    <col min="4" max="4" width="18.85546875" customWidth="1"/>
    <col min="5" max="5" width="8.28515625" customWidth="1"/>
    <col min="6" max="6" width="8" customWidth="1"/>
    <col min="7" max="7" width="7.28515625" customWidth="1"/>
    <col min="8" max="9" width="9.28515625" customWidth="1"/>
    <col min="10" max="10" width="14.140625" customWidth="1"/>
    <col min="11" max="11" width="13.5703125" customWidth="1"/>
    <col min="12" max="12" width="9.42578125" customWidth="1"/>
    <col min="13" max="13" width="8.5703125" customWidth="1"/>
    <col min="14" max="14" width="10.42578125" customWidth="1"/>
  </cols>
  <sheetData>
    <row r="1" spans="1:14" ht="45" x14ac:dyDescent="0.25">
      <c r="A1" s="7" t="s">
        <v>17</v>
      </c>
      <c r="B1" s="6" t="s">
        <v>0</v>
      </c>
      <c r="C1" s="6" t="s">
        <v>1</v>
      </c>
      <c r="D1" s="6" t="s">
        <v>2</v>
      </c>
      <c r="E1" s="6" t="s">
        <v>5</v>
      </c>
      <c r="F1" s="6" t="s">
        <v>6</v>
      </c>
      <c r="G1" s="6" t="s">
        <v>7</v>
      </c>
      <c r="H1" s="6" t="s">
        <v>19</v>
      </c>
      <c r="I1" s="6" t="s">
        <v>20</v>
      </c>
      <c r="J1" s="6" t="s">
        <v>3</v>
      </c>
      <c r="K1" s="6" t="s">
        <v>4</v>
      </c>
      <c r="L1" s="6" t="s">
        <v>8</v>
      </c>
      <c r="M1" s="6" t="s">
        <v>9</v>
      </c>
      <c r="N1" s="6" t="s">
        <v>21</v>
      </c>
    </row>
    <row r="2" spans="1:14" x14ac:dyDescent="0.25">
      <c r="A2" s="8" t="s">
        <v>18</v>
      </c>
      <c r="B2" s="1" t="s">
        <v>13</v>
      </c>
      <c r="C2" s="1">
        <v>2</v>
      </c>
      <c r="D2" s="1" t="s">
        <v>10</v>
      </c>
      <c r="E2" s="1">
        <v>30</v>
      </c>
      <c r="F2" s="1">
        <v>45</v>
      </c>
      <c r="G2" s="1">
        <v>15</v>
      </c>
      <c r="H2" s="4">
        <v>444.51839999999999</v>
      </c>
      <c r="I2" s="4">
        <f>H2+(G2/100)</f>
        <v>444.66839999999996</v>
      </c>
      <c r="J2" s="2">
        <v>42875</v>
      </c>
      <c r="K2" s="3">
        <v>0.91111111111111109</v>
      </c>
      <c r="L2" s="2">
        <v>42876</v>
      </c>
      <c r="M2" s="13">
        <v>0.60416666666666663</v>
      </c>
      <c r="N2" s="5" t="s">
        <v>22</v>
      </c>
    </row>
    <row r="3" spans="1:14" x14ac:dyDescent="0.25">
      <c r="A3" s="8" t="s">
        <v>18</v>
      </c>
      <c r="B3" s="1" t="s">
        <v>13</v>
      </c>
      <c r="C3" s="1">
        <v>3</v>
      </c>
      <c r="D3" s="1" t="s">
        <v>10</v>
      </c>
      <c r="E3" s="1">
        <v>64</v>
      </c>
      <c r="F3" s="1">
        <v>81</v>
      </c>
      <c r="G3" s="1">
        <v>17</v>
      </c>
      <c r="H3" s="4">
        <f>445.1584+0.81</f>
        <v>445.96839999999997</v>
      </c>
      <c r="I3" s="4">
        <f t="shared" ref="I3:I6" si="0">H3+(G3/100)</f>
        <v>446.13839999999999</v>
      </c>
      <c r="J3" s="2">
        <v>42875</v>
      </c>
      <c r="K3" s="3">
        <v>0.91111111111111109</v>
      </c>
      <c r="L3" s="2">
        <v>42876</v>
      </c>
      <c r="M3" s="13">
        <v>0.60416666666666663</v>
      </c>
      <c r="N3" s="5" t="s">
        <v>22</v>
      </c>
    </row>
    <row r="4" spans="1:14" x14ac:dyDescent="0.25">
      <c r="A4" s="8" t="s">
        <v>18</v>
      </c>
      <c r="B4" s="1" t="s">
        <v>14</v>
      </c>
      <c r="C4" s="1">
        <v>5</v>
      </c>
      <c r="D4" s="1" t="s">
        <v>11</v>
      </c>
      <c r="E4" s="1">
        <v>4</v>
      </c>
      <c r="F4" s="1">
        <v>18</v>
      </c>
      <c r="G4" s="1">
        <v>14</v>
      </c>
      <c r="H4" s="4">
        <f>422.1884+0.04</f>
        <v>422.22840000000002</v>
      </c>
      <c r="I4" s="4">
        <f t="shared" si="0"/>
        <v>422.36840000000001</v>
      </c>
      <c r="J4" s="2">
        <v>42883</v>
      </c>
      <c r="K4" s="3">
        <v>0.66666666666666663</v>
      </c>
      <c r="L4" s="2">
        <v>42883</v>
      </c>
      <c r="M4" s="13">
        <v>0.60416666666666663</v>
      </c>
      <c r="N4" s="5">
        <v>3</v>
      </c>
    </row>
    <row r="5" spans="1:14" x14ac:dyDescent="0.25">
      <c r="A5" s="8" t="s">
        <v>18</v>
      </c>
      <c r="B5" s="1" t="s">
        <v>15</v>
      </c>
      <c r="C5" s="1">
        <v>2</v>
      </c>
      <c r="D5" s="1" t="s">
        <v>12</v>
      </c>
      <c r="E5" s="1">
        <v>0</v>
      </c>
      <c r="F5" s="1">
        <v>15</v>
      </c>
      <c r="G5" s="1">
        <v>15</v>
      </c>
      <c r="H5" s="4">
        <v>430.86839999999995</v>
      </c>
      <c r="I5" s="4">
        <f t="shared" si="0"/>
        <v>431.01839999999993</v>
      </c>
      <c r="J5" s="2">
        <v>42888</v>
      </c>
      <c r="K5" s="3">
        <v>0.5625</v>
      </c>
      <c r="L5" s="2">
        <v>42888</v>
      </c>
      <c r="M5" s="13">
        <v>0.60416666666666663</v>
      </c>
      <c r="N5" s="5" t="s">
        <v>23</v>
      </c>
    </row>
    <row r="6" spans="1:14" x14ac:dyDescent="0.25">
      <c r="A6" s="8" t="s">
        <v>18</v>
      </c>
      <c r="B6" s="1" t="s">
        <v>16</v>
      </c>
      <c r="C6" s="1">
        <v>3</v>
      </c>
      <c r="D6" s="1" t="s">
        <v>12</v>
      </c>
      <c r="E6" s="1">
        <v>8</v>
      </c>
      <c r="F6" s="1">
        <v>21</v>
      </c>
      <c r="G6" s="1">
        <v>13</v>
      </c>
      <c r="H6" s="4">
        <v>284.17959999999999</v>
      </c>
      <c r="I6" s="4">
        <f t="shared" si="0"/>
        <v>284.30959999999999</v>
      </c>
      <c r="J6" s="2">
        <v>42888</v>
      </c>
      <c r="K6" s="3">
        <v>0.72916666666666663</v>
      </c>
      <c r="L6" s="2">
        <v>42888</v>
      </c>
      <c r="M6" s="13">
        <v>0.60416666666666663</v>
      </c>
      <c r="N6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O11" sqref="A1:O11"/>
    </sheetView>
  </sheetViews>
  <sheetFormatPr defaultRowHeight="15" x14ac:dyDescent="0.25"/>
  <cols>
    <col min="1" max="2" width="6.5703125" customWidth="1"/>
    <col min="3" max="3" width="7.42578125" customWidth="1"/>
    <col min="4" max="4" width="8.28515625" customWidth="1"/>
    <col min="5" max="6" width="8" customWidth="1"/>
    <col min="7" max="8" width="8.5703125" customWidth="1"/>
    <col min="9" max="9" width="7.5703125" customWidth="1"/>
    <col min="10" max="10" width="9.7109375" customWidth="1"/>
    <col min="11" max="12" width="6" customWidth="1"/>
    <col min="13" max="13" width="6.7109375" customWidth="1"/>
    <col min="14" max="14" width="11.85546875" customWidth="1"/>
    <col min="15" max="15" width="12.5703125" customWidth="1"/>
  </cols>
  <sheetData>
    <row r="1" spans="1:15" ht="47.25" x14ac:dyDescent="0.25">
      <c r="A1" s="7" t="s">
        <v>17</v>
      </c>
      <c r="B1" s="6" t="s">
        <v>0</v>
      </c>
      <c r="C1" s="6" t="s">
        <v>1</v>
      </c>
      <c r="D1" s="6" t="s">
        <v>5</v>
      </c>
      <c r="E1" s="6" t="s">
        <v>6</v>
      </c>
      <c r="F1" s="6" t="s">
        <v>19</v>
      </c>
      <c r="G1" s="6" t="s">
        <v>20</v>
      </c>
      <c r="H1" s="6" t="s">
        <v>24</v>
      </c>
      <c r="I1" s="6" t="s">
        <v>27</v>
      </c>
      <c r="J1" s="6" t="s">
        <v>35</v>
      </c>
      <c r="K1" s="6" t="s">
        <v>36</v>
      </c>
      <c r="L1" s="6" t="s">
        <v>37</v>
      </c>
      <c r="M1" s="6" t="s">
        <v>38</v>
      </c>
      <c r="N1" s="6" t="s">
        <v>25</v>
      </c>
      <c r="O1" s="6" t="s">
        <v>28</v>
      </c>
    </row>
    <row r="2" spans="1:15" x14ac:dyDescent="0.25">
      <c r="A2" s="8" t="s">
        <v>18</v>
      </c>
      <c r="B2" s="1" t="s">
        <v>29</v>
      </c>
      <c r="C2" s="1">
        <v>3</v>
      </c>
      <c r="D2" s="1">
        <v>8</v>
      </c>
      <c r="E2" s="1">
        <v>21</v>
      </c>
      <c r="F2" s="10">
        <v>284.17959999999999</v>
      </c>
      <c r="G2" s="10">
        <v>284.30959999999999</v>
      </c>
      <c r="H2" s="5">
        <v>8</v>
      </c>
      <c r="I2" s="5">
        <v>28</v>
      </c>
      <c r="J2" s="11">
        <v>493.42624854819979</v>
      </c>
      <c r="K2" s="11">
        <v>499.9723448225559</v>
      </c>
      <c r="L2" s="12">
        <v>0.92465058542917433</v>
      </c>
      <c r="M2" s="12">
        <v>0.49497057889775392</v>
      </c>
      <c r="N2" s="5">
        <v>1</v>
      </c>
      <c r="O2" s="5"/>
    </row>
    <row r="3" spans="1:15" x14ac:dyDescent="0.25">
      <c r="A3" s="8" t="s">
        <v>18</v>
      </c>
      <c r="B3" s="1" t="s">
        <v>31</v>
      </c>
      <c r="C3" s="1">
        <v>5</v>
      </c>
      <c r="D3" s="1">
        <v>4</v>
      </c>
      <c r="E3" s="1">
        <v>18</v>
      </c>
      <c r="F3" s="10">
        <v>422.22840000000002</v>
      </c>
      <c r="G3" s="10">
        <v>422.36840000000001</v>
      </c>
      <c r="H3" s="5">
        <v>9</v>
      </c>
      <c r="I3" s="5">
        <v>18.5</v>
      </c>
      <c r="J3" s="11">
        <v>331.11498257839725</v>
      </c>
      <c r="K3" s="11">
        <v>338.67574226595701</v>
      </c>
      <c r="L3" s="12">
        <v>0.58808716982097609</v>
      </c>
      <c r="M3" s="12">
        <v>6.5946427505245442</v>
      </c>
      <c r="N3" s="5">
        <v>3</v>
      </c>
      <c r="O3" s="5"/>
    </row>
    <row r="4" spans="1:15" x14ac:dyDescent="0.25">
      <c r="A4" s="8" t="s">
        <v>18</v>
      </c>
      <c r="B4" s="1" t="s">
        <v>32</v>
      </c>
      <c r="C4" s="1">
        <v>2</v>
      </c>
      <c r="D4" s="1">
        <v>0</v>
      </c>
      <c r="E4" s="1">
        <v>15</v>
      </c>
      <c r="F4" s="10">
        <v>430.86839999999995</v>
      </c>
      <c r="G4" s="10">
        <v>431.01839999999993</v>
      </c>
      <c r="H4" s="5">
        <v>11</v>
      </c>
      <c r="I4" s="5">
        <v>5.5</v>
      </c>
      <c r="J4" s="11">
        <v>111.02090592334496</v>
      </c>
      <c r="K4" s="11">
        <v>106.69724647753208</v>
      </c>
      <c r="L4" s="12">
        <v>0.21935225125022947</v>
      </c>
      <c r="M4" s="12">
        <v>3.1087750249760271</v>
      </c>
      <c r="N4" s="5" t="s">
        <v>23</v>
      </c>
      <c r="O4" s="5"/>
    </row>
    <row r="5" spans="1:15" x14ac:dyDescent="0.25">
      <c r="A5" s="8" t="s">
        <v>18</v>
      </c>
      <c r="B5" s="1" t="s">
        <v>13</v>
      </c>
      <c r="C5" s="1">
        <v>2</v>
      </c>
      <c r="D5" s="1">
        <v>30</v>
      </c>
      <c r="E5" s="1">
        <v>45</v>
      </c>
      <c r="F5" s="10">
        <v>444.51839999999999</v>
      </c>
      <c r="G5" s="10">
        <v>444.66839999999996</v>
      </c>
      <c r="H5" s="5">
        <v>1</v>
      </c>
      <c r="I5" s="5">
        <v>13</v>
      </c>
      <c r="J5" s="11" t="s">
        <v>26</v>
      </c>
      <c r="K5" s="11" t="s">
        <v>26</v>
      </c>
      <c r="L5" s="12" t="s">
        <v>26</v>
      </c>
      <c r="M5" s="12" t="s">
        <v>26</v>
      </c>
      <c r="N5" s="5" t="s">
        <v>22</v>
      </c>
      <c r="O5" s="5"/>
    </row>
    <row r="6" spans="1:15" x14ac:dyDescent="0.25">
      <c r="A6" s="8" t="s">
        <v>18</v>
      </c>
      <c r="B6" s="1" t="s">
        <v>13</v>
      </c>
      <c r="C6" s="1">
        <v>3</v>
      </c>
      <c r="D6" s="1">
        <v>64</v>
      </c>
      <c r="E6" s="1">
        <v>81</v>
      </c>
      <c r="F6" s="10">
        <v>445.96839999999997</v>
      </c>
      <c r="G6" s="10">
        <v>446.13839999999999</v>
      </c>
      <c r="H6" s="5">
        <v>7</v>
      </c>
      <c r="I6" s="5">
        <v>16</v>
      </c>
      <c r="J6" s="11">
        <v>272.68292682926835</v>
      </c>
      <c r="K6" s="11">
        <v>280.83024295468994</v>
      </c>
      <c r="L6" s="12">
        <v>0.51631997090452209</v>
      </c>
      <c r="M6" s="12">
        <v>11.935475513183672</v>
      </c>
      <c r="N6" s="5" t="s">
        <v>22</v>
      </c>
      <c r="O6" s="5"/>
    </row>
    <row r="7" spans="1:15" x14ac:dyDescent="0.25">
      <c r="A7" s="5" t="s">
        <v>18</v>
      </c>
      <c r="B7" s="5" t="s">
        <v>29</v>
      </c>
      <c r="C7" s="5" t="s">
        <v>26</v>
      </c>
      <c r="D7" s="5" t="s">
        <v>26</v>
      </c>
      <c r="E7" s="5" t="s">
        <v>26</v>
      </c>
      <c r="F7" s="5" t="s">
        <v>26</v>
      </c>
      <c r="G7" s="5" t="s">
        <v>26</v>
      </c>
      <c r="H7" s="9">
        <v>50</v>
      </c>
      <c r="I7" s="5"/>
      <c r="J7" s="11" t="s">
        <v>26</v>
      </c>
      <c r="K7" s="11">
        <v>589.68912217636841</v>
      </c>
      <c r="L7" s="12">
        <v>0.97661993636867539</v>
      </c>
      <c r="M7" s="12">
        <v>30.412416100254763</v>
      </c>
      <c r="N7" s="9" t="s">
        <v>26</v>
      </c>
      <c r="O7" s="5" t="s">
        <v>33</v>
      </c>
    </row>
    <row r="8" spans="1:15" x14ac:dyDescent="0.25">
      <c r="A8" s="5" t="s">
        <v>18</v>
      </c>
      <c r="B8" s="5" t="s">
        <v>30</v>
      </c>
      <c r="C8" s="5" t="s">
        <v>26</v>
      </c>
      <c r="D8" s="5" t="s">
        <v>26</v>
      </c>
      <c r="E8" s="5" t="s">
        <v>26</v>
      </c>
      <c r="F8" s="5" t="s">
        <v>26</v>
      </c>
      <c r="G8" s="5" t="s">
        <v>26</v>
      </c>
      <c r="H8" s="9">
        <v>50</v>
      </c>
      <c r="I8" s="5"/>
      <c r="J8" s="11">
        <v>580.42508710801394</v>
      </c>
      <c r="K8" s="5" t="s">
        <v>26</v>
      </c>
      <c r="L8" s="5" t="s">
        <v>26</v>
      </c>
      <c r="M8" s="5" t="s">
        <v>26</v>
      </c>
      <c r="N8" s="9" t="s">
        <v>26</v>
      </c>
      <c r="O8" s="5" t="s">
        <v>33</v>
      </c>
    </row>
    <row r="9" spans="1:15" x14ac:dyDescent="0.25">
      <c r="A9" s="5" t="s">
        <v>18</v>
      </c>
      <c r="B9" s="5" t="s">
        <v>30</v>
      </c>
      <c r="C9" s="5" t="s">
        <v>26</v>
      </c>
      <c r="D9" s="5" t="s">
        <v>26</v>
      </c>
      <c r="E9" s="5" t="s">
        <v>26</v>
      </c>
      <c r="F9" s="5" t="s">
        <v>26</v>
      </c>
      <c r="G9" s="5" t="s">
        <v>26</v>
      </c>
      <c r="H9" s="9">
        <v>50</v>
      </c>
      <c r="I9" s="5"/>
      <c r="J9" s="5" t="s">
        <v>26</v>
      </c>
      <c r="K9" s="12">
        <v>33.546445516776622</v>
      </c>
      <c r="L9" s="12">
        <v>0.14159511958022145</v>
      </c>
      <c r="M9" s="12">
        <v>1.7224129079800485</v>
      </c>
      <c r="N9" s="9" t="s">
        <v>26</v>
      </c>
      <c r="O9" s="5" t="s">
        <v>34</v>
      </c>
    </row>
    <row r="10" spans="1:15" x14ac:dyDescent="0.25">
      <c r="A10" s="5" t="s">
        <v>18</v>
      </c>
      <c r="B10" s="5" t="s">
        <v>31</v>
      </c>
      <c r="C10" s="5" t="s">
        <v>26</v>
      </c>
      <c r="D10" s="5" t="s">
        <v>26</v>
      </c>
      <c r="E10" s="5" t="s">
        <v>26</v>
      </c>
      <c r="F10" s="5" t="s">
        <v>26</v>
      </c>
      <c r="G10" s="5" t="s">
        <v>26</v>
      </c>
      <c r="H10" s="9">
        <v>50</v>
      </c>
      <c r="I10" s="5"/>
      <c r="J10" s="5" t="s">
        <v>26</v>
      </c>
      <c r="K10" s="12">
        <v>5.4910599352195364</v>
      </c>
      <c r="L10" s="10">
        <v>1.8452505163574811E-2</v>
      </c>
      <c r="M10" s="12">
        <v>0.74297676007206326</v>
      </c>
      <c r="N10" s="9" t="s">
        <v>26</v>
      </c>
      <c r="O10" s="5" t="s">
        <v>34</v>
      </c>
    </row>
    <row r="11" spans="1:15" x14ac:dyDescent="0.25">
      <c r="A11" s="5" t="s">
        <v>18</v>
      </c>
      <c r="B11" s="5" t="s">
        <v>32</v>
      </c>
      <c r="C11" s="5" t="s">
        <v>26</v>
      </c>
      <c r="D11" s="5" t="s">
        <v>26</v>
      </c>
      <c r="E11" s="5" t="s">
        <v>26</v>
      </c>
      <c r="F11" s="5" t="s">
        <v>26</v>
      </c>
      <c r="G11" s="5" t="s">
        <v>26</v>
      </c>
      <c r="H11" s="9">
        <v>50</v>
      </c>
      <c r="I11" s="5"/>
      <c r="J11" s="5" t="s">
        <v>26</v>
      </c>
      <c r="K11" s="12">
        <v>26.552510709774126</v>
      </c>
      <c r="L11" s="12">
        <v>0.11365540662274677</v>
      </c>
      <c r="M11" s="12">
        <v>1.2741130215706251</v>
      </c>
      <c r="N11" s="9" t="s">
        <v>26</v>
      </c>
      <c r="O11" s="5" t="s">
        <v>34</v>
      </c>
    </row>
  </sheetData>
  <sortState ref="A2:L6">
    <sortCondition ref="F2:F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false</CT_x0020_Imag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9A0F01-7C84-4403-9346-CD45B3351250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9C54FC-89D3-48D7-9650-1C5063B83F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260358-5284-4F8F-B660-E039C77FF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PW sampling</vt:lpstr>
      <vt:lpstr>PW analysis</vt:lpstr>
      <vt:lpstr>MBIO sampling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Steve Phillips</cp:lastModifiedBy>
  <cp:revision/>
  <dcterms:created xsi:type="dcterms:W3CDTF">2017-09-08T18:55:25Z</dcterms:created>
  <dcterms:modified xsi:type="dcterms:W3CDTF">2017-12-19T23:45:55Z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