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" i="1" l="1"/>
  <c r="L3" i="1" s="1"/>
  <c r="I3" i="1"/>
  <c r="K3" i="1" s="1"/>
  <c r="L2" i="1"/>
  <c r="K2" i="1"/>
  <c r="J2" i="1"/>
  <c r="I2" i="1"/>
</calcChain>
</file>

<file path=xl/sharedStrings.xml><?xml version="1.0" encoding="utf-8"?>
<sst xmlns="http://schemas.openxmlformats.org/spreadsheetml/2006/main" count="21" uniqueCount="19">
  <si>
    <t xml:space="preserve">Hole </t>
  </si>
  <si>
    <t xml:space="preserve">Core </t>
  </si>
  <si>
    <t>Section</t>
  </si>
  <si>
    <t>Length (cm)</t>
  </si>
  <si>
    <t>Facies</t>
  </si>
  <si>
    <t>Total gas (L)</t>
  </si>
  <si>
    <t>Hydrate saturation</t>
  </si>
  <si>
    <t>Type</t>
  </si>
  <si>
    <t>CS</t>
  </si>
  <si>
    <t>Core depth (ft RKB)</t>
  </si>
  <si>
    <t>Section top (cm)</t>
  </si>
  <si>
    <t>Section bottom (cm)</t>
  </si>
  <si>
    <t>Section depth top (ft RKB)</t>
  </si>
  <si>
    <t>Section depth bottom (ft RKB)</t>
  </si>
  <si>
    <t>Section depth top (mbsf)</t>
  </si>
  <si>
    <t>Section depth bottom (mbsf)</t>
  </si>
  <si>
    <t>Degassing start</t>
  </si>
  <si>
    <t>Degassing end</t>
  </si>
  <si>
    <t>UT-GOM2-1-H002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</si>
</sst>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2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M5" sqref="M5"/>
    </sheetView>
  </sheetViews>
  <sheetFormatPr defaultRowHeight="14.5" x14ac:dyDescent="0.35"/>
  <cols>
    <col min="1" max="1" width="17.6328125" customWidth="1"/>
    <col min="5" max="5" width="11" customWidth="1"/>
    <col min="6" max="6" width="13.36328125" customWidth="1"/>
    <col min="7" max="8" width="12.36328125" customWidth="1"/>
    <col min="9" max="9" width="12.1796875" customWidth="1"/>
    <col min="10" max="10" width="16.7265625" customWidth="1"/>
    <col min="15" max="15" width="16.08984375" customWidth="1"/>
    <col min="16" max="16" width="19.81640625" customWidth="1"/>
    <col min="17" max="17" width="11" customWidth="1"/>
  </cols>
  <sheetData>
    <row r="1" spans="1:17" s="4" customFormat="1" ht="52" x14ac:dyDescent="0.3">
      <c r="A1" s="3" t="s">
        <v>0</v>
      </c>
      <c r="B1" s="3" t="s">
        <v>1</v>
      </c>
      <c r="C1" s="3" t="s">
        <v>7</v>
      </c>
      <c r="D1" s="3" t="s">
        <v>2</v>
      </c>
      <c r="E1" s="3" t="s">
        <v>9</v>
      </c>
      <c r="F1" s="3" t="s">
        <v>3</v>
      </c>
      <c r="G1" s="3" t="s">
        <v>10</v>
      </c>
      <c r="H1" s="3" t="s">
        <v>11</v>
      </c>
      <c r="I1" s="3" t="s">
        <v>12</v>
      </c>
      <c r="J1" s="3" t="s">
        <v>13</v>
      </c>
      <c r="K1" s="3" t="s">
        <v>14</v>
      </c>
      <c r="L1" s="3" t="s">
        <v>15</v>
      </c>
      <c r="M1" s="3" t="s">
        <v>4</v>
      </c>
      <c r="N1" s="3" t="s">
        <v>5</v>
      </c>
      <c r="O1" s="3" t="s">
        <v>16</v>
      </c>
      <c r="P1" s="3" t="s">
        <v>17</v>
      </c>
      <c r="Q1" s="3" t="s">
        <v>6</v>
      </c>
    </row>
    <row r="2" spans="1:17" x14ac:dyDescent="0.35">
      <c r="A2" t="s">
        <v>18</v>
      </c>
      <c r="B2">
        <v>4</v>
      </c>
      <c r="C2" t="s">
        <v>8</v>
      </c>
      <c r="D2">
        <v>1</v>
      </c>
      <c r="E2">
        <v>8092</v>
      </c>
      <c r="F2">
        <v>26.8</v>
      </c>
      <c r="G2">
        <v>0</v>
      </c>
      <c r="H2">
        <v>26.8</v>
      </c>
      <c r="I2" s="1">
        <f>$E2+(G2*0.032808)</f>
        <v>8092</v>
      </c>
      <c r="J2" s="1">
        <f>$E2+(H2*0.032808)</f>
        <v>8092.8792543999998</v>
      </c>
      <c r="K2" s="5">
        <f>(I2-6667)*0.3048</f>
        <v>434.34000000000003</v>
      </c>
      <c r="L2" s="5">
        <f>(J2-6667)*0.3048</f>
        <v>434.60799674111996</v>
      </c>
      <c r="M2">
        <v>2</v>
      </c>
      <c r="N2">
        <v>23.56</v>
      </c>
      <c r="O2" s="6">
        <v>42871.145138888889</v>
      </c>
      <c r="P2" s="6">
        <v>42874.123611111114</v>
      </c>
    </row>
    <row r="3" spans="1:17" x14ac:dyDescent="0.35">
      <c r="A3" t="s">
        <v>18</v>
      </c>
      <c r="B3">
        <v>4</v>
      </c>
      <c r="C3" t="s">
        <v>8</v>
      </c>
      <c r="D3">
        <v>3</v>
      </c>
      <c r="E3">
        <v>8092</v>
      </c>
      <c r="F3">
        <v>10</v>
      </c>
      <c r="G3">
        <v>129.5</v>
      </c>
      <c r="H3">
        <v>139</v>
      </c>
      <c r="I3" s="1">
        <f>$E3+(G3*0.032808)</f>
        <v>8096.2486360000003</v>
      </c>
      <c r="J3" s="1">
        <f>$E3+(H3*0.032808)</f>
        <v>8096.5603119999996</v>
      </c>
      <c r="K3" s="5">
        <f>(I3-6667)*0.3048</f>
        <v>435.63498425280011</v>
      </c>
      <c r="L3" s="5">
        <f>(J3-6667)*0.3048</f>
        <v>435.72998309759993</v>
      </c>
      <c r="M3">
        <v>2</v>
      </c>
      <c r="N3">
        <v>11.24</v>
      </c>
      <c r="O3" s="6">
        <v>42870.836805555555</v>
      </c>
      <c r="P3" s="6">
        <v>42871.967361111114</v>
      </c>
    </row>
    <row r="6" spans="1:17" x14ac:dyDescent="0.3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 x14ac:dyDescent="0.35">
      <c r="F7" s="1"/>
      <c r="G7" s="1"/>
    </row>
    <row r="8" spans="1:17" x14ac:dyDescent="0.35">
      <c r="F8" s="1"/>
      <c r="G8" s="1"/>
    </row>
    <row r="9" spans="1:17" x14ac:dyDescent="0.35">
      <c r="F9" s="1"/>
    </row>
    <row r="10" spans="1:17" x14ac:dyDescent="0.35">
      <c r="F10" s="1"/>
    </row>
    <row r="11" spans="1:17" x14ac:dyDescent="0.35">
      <c r="F11" s="1"/>
    </row>
    <row r="12" spans="1:17" x14ac:dyDescent="0.35">
      <c r="F12" s="1"/>
    </row>
    <row r="13" spans="1:17" x14ac:dyDescent="0.35">
      <c r="F13" s="1"/>
    </row>
    <row r="14" spans="1:17" x14ac:dyDescent="0.35">
      <c r="F14" s="1"/>
    </row>
    <row r="15" spans="1:17" x14ac:dyDescent="0.35">
      <c r="F15" s="1"/>
    </row>
    <row r="16" spans="1:17" x14ac:dyDescent="0.35">
      <c r="F16" s="1"/>
    </row>
    <row r="17" spans="6:6" x14ac:dyDescent="0.35">
      <c r="F17" s="1"/>
    </row>
    <row r="18" spans="6:6" x14ac:dyDescent="0.35">
      <c r="F18" s="1"/>
    </row>
    <row r="19" spans="6:6" x14ac:dyDescent="0.35">
      <c r="F19" s="1"/>
    </row>
    <row r="20" spans="6:6" x14ac:dyDescent="0.35">
      <c r="F20" s="1"/>
    </row>
    <row r="21" spans="6:6" x14ac:dyDescent="0.35">
      <c r="F21" s="1"/>
    </row>
    <row r="22" spans="6:6" x14ac:dyDescent="0.35">
      <c r="F22" s="1"/>
    </row>
    <row r="23" spans="6:6" x14ac:dyDescent="0.35">
      <c r="F23" s="1"/>
    </row>
    <row r="24" spans="6:6" x14ac:dyDescent="0.35">
      <c r="F24" s="1"/>
    </row>
    <row r="25" spans="6:6" x14ac:dyDescent="0.35">
      <c r="F25" s="1"/>
    </row>
    <row r="26" spans="6:6" x14ac:dyDescent="0.35">
      <c r="F26" s="1"/>
    </row>
    <row r="27" spans="6:6" x14ac:dyDescent="0.35">
      <c r="F27" s="1"/>
    </row>
    <row r="28" spans="6:6" x14ac:dyDescent="0.35">
      <c r="F28" s="1"/>
    </row>
    <row r="29" spans="6:6" x14ac:dyDescent="0.35">
      <c r="F2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09C198B7DFD248AA5DA988426CE9C5" ma:contentTypeVersion="0" ma:contentTypeDescription="Create a new document." ma:contentTypeScope="" ma:versionID="1a3efa8465805e425c067bbff946d8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4BD783-3F7C-4939-B79A-3A22F7E64F3B}"/>
</file>

<file path=customXml/itemProps2.xml><?xml version="1.0" encoding="utf-8"?>
<ds:datastoreItem xmlns:ds="http://schemas.openxmlformats.org/officeDocument/2006/customXml" ds:itemID="{A340EA5D-CAC3-4FBF-B515-55EFD2E896E1}"/>
</file>

<file path=customXml/itemProps3.xml><?xml version="1.0" encoding="utf-8"?>
<ds:datastoreItem xmlns:ds="http://schemas.openxmlformats.org/officeDocument/2006/customXml" ds:itemID="{D9A6A4DB-3E48-4362-84CB-0D62088B2D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2017-06-01T01:26:53Z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0x0101003709C198B7DFD248AA5DA988426CE9C5</vt:lpwstr>
  </property>
</Properties>
</file>